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3"/>
  </bookViews>
  <sheets>
    <sheet name="BS" sheetId="1" r:id="rId1"/>
    <sheet name="IS" sheetId="2" r:id="rId2"/>
    <sheet name="Equity" sheetId="3" r:id="rId3"/>
    <sheet name="CashFlow" sheetId="4" r:id="rId4"/>
  </sheets>
  <definedNames>
    <definedName name="_xlnm.Print_Area" localSheetId="1">'IS'!$A$1:$I$53</definedName>
  </definedNames>
  <calcPr fullCalcOnLoad="1" fullPrecision="0"/>
</workbook>
</file>

<file path=xl/sharedStrings.xml><?xml version="1.0" encoding="utf-8"?>
<sst xmlns="http://schemas.openxmlformats.org/spreadsheetml/2006/main" count="159" uniqueCount="118">
  <si>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</si>
  <si>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</si>
  <si>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</si>
  <si>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</si>
  <si>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</si>
  <si>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</si>
  <si>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</si>
  <si>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</si>
  <si>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</si>
  <si>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</si>
  <si>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</si>
  <si>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</si>
  <si>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</si>
  <si>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</si>
  <si>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</si>
  <si>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</si>
  <si>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</si>
  <si>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</si>
  <si>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</si>
  <si>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</si>
  <si>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</si>
  <si>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</si>
  <si>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</si>
  <si>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</si>
  <si>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</si>
  <si>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</si>
  <si>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</si>
  <si>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</si>
  <si>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</si>
  <si>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</si>
  <si>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</si>
  <si>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</si>
  <si>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</si>
  <si>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</si>
  <si>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</si>
  <si>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</si>
  <si>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</si>
  <si>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</si>
  <si>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</si>
  <si>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</si>
  <si>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</si>
  <si>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</si>
  <si>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</si>
  <si>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</si>
  <si>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</si>
  <si>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</si>
  <si>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</si>
  <si>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</si>
  <si>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</si>
  <si>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</si>
  <si>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</si>
  <si>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</si>
  <si>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</si>
  <si>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</si>
  <si>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</si>
  <si>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</si>
  <si>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</si>
  <si>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</si>
  <si>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</si>
  <si>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Proceeds from disposal of property, plant and equipment</t>
  </si>
  <si>
    <t>Cash flows from financing activities</t>
  </si>
  <si>
    <t>Repayment of bank borrowings</t>
  </si>
  <si>
    <t>Cash and cash equivalents at beginning</t>
  </si>
  <si>
    <t>Cash and cash equivalents at end</t>
  </si>
  <si>
    <t>Goodwill</t>
  </si>
  <si>
    <t>Tax recoverable</t>
  </si>
  <si>
    <t>- Pre-acquisition profit</t>
  </si>
  <si>
    <t>Notes:</t>
  </si>
  <si>
    <t>Cumulative</t>
  </si>
  <si>
    <t>Cumulative Quarter</t>
  </si>
  <si>
    <t>Basic earnings per share
based on the proforma number of shares assumed in issue (sen)</t>
  </si>
  <si>
    <t>Notes :</t>
  </si>
  <si>
    <t>(Audited)</t>
  </si>
  <si>
    <t>Balance as at 1 January 2004</t>
  </si>
  <si>
    <t>Net profit for the period</t>
  </si>
  <si>
    <t>Retained</t>
  </si>
  <si>
    <t>ENG KAH CORPORATION BERHAD</t>
  </si>
  <si>
    <t>Company No. 435649-H</t>
  </si>
  <si>
    <t>Investment</t>
  </si>
  <si>
    <t xml:space="preserve">Net current assets </t>
  </si>
  <si>
    <t>Retained profits</t>
  </si>
  <si>
    <t>Profits</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</si>
  <si>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</si>
  <si>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</si>
  <si>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</si>
  <si>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</si>
  <si>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</si>
  <si>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</si>
  <si>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</si>
  <si>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</si>
  <si>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</si>
  <si>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</si>
  <si>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</si>
  <si>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Net tangible assets per share (RM)</t>
  </si>
  <si>
    <t>Fixed deposit with licensed banks</t>
  </si>
  <si>
    <t>Allotment of shares</t>
  </si>
  <si>
    <t>Proceeds from disposal of investments</t>
  </si>
  <si>
    <t>Proceeds from issuance of shares at a premium</t>
  </si>
  <si>
    <t>Dividend</t>
  </si>
  <si>
    <t>Dividends paid</t>
  </si>
  <si>
    <t>Net cash used in financing activities</t>
  </si>
  <si>
    <t>31.12.04</t>
  </si>
  <si>
    <t>Purchase of investments</t>
  </si>
  <si>
    <t>Payment of hire purchase payables</t>
  </si>
  <si>
    <t>ESOS expenses</t>
  </si>
  <si>
    <t>Fixed deposit</t>
  </si>
  <si>
    <t>Payment of ESOS expenses</t>
  </si>
  <si>
    <t>Net increase in cash and cash equivalents</t>
  </si>
  <si>
    <t>31.3.04</t>
  </si>
  <si>
    <t>FOR THE FIRST QUARTER ENDED 31 MARCH 2005</t>
  </si>
  <si>
    <t>31.3.05</t>
  </si>
  <si>
    <t>CONDENSED CONSOLIDATED  BALANCE SHEETS AS AT 31 MARCH 2005</t>
  </si>
  <si>
    <t>3 months quarter ended</t>
  </si>
  <si>
    <t>31 March 2004</t>
  </si>
  <si>
    <t>Balance as at 31 March 2004</t>
  </si>
  <si>
    <t>31 March 2005</t>
  </si>
  <si>
    <t>Balance as at 1 January 2005</t>
  </si>
  <si>
    <t>Balance as at 31 March 2005</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</si>
</sst>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173" fontId="1" fillId="0" borderId="0" xfId="15" applyNumberFormat="1" applyFont="1" applyFill="1" applyAlignment="1">
      <alignment/>
    </xf>
    <xf numFmtId="173" fontId="1" fillId="0" borderId="1"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2" xfId="15" applyNumberFormat="1" applyFont="1" applyFill="1" applyBorder="1" applyAlignment="1">
      <alignment horizontal="center"/>
    </xf>
    <xf numFmtId="173" fontId="1" fillId="0" borderId="3"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1"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2" xfId="15" applyNumberFormat="1" applyFont="1" applyFill="1" applyBorder="1" applyAlignment="1">
      <alignment/>
    </xf>
    <xf numFmtId="0" fontId="1" fillId="0" borderId="0" xfId="0" applyFont="1" applyFill="1" applyAlignment="1">
      <alignment wrapText="1"/>
    </xf>
    <xf numFmtId="43" fontId="1" fillId="0" borderId="1" xfId="15" applyFont="1" applyFill="1" applyBorder="1" applyAlignment="1">
      <alignment/>
    </xf>
    <xf numFmtId="43" fontId="1" fillId="0" borderId="0" xfId="15" applyFont="1" applyFill="1" applyBorder="1" applyAlignment="1">
      <alignment/>
    </xf>
    <xf numFmtId="0" fontId="5" fillId="0" borderId="0" xfId="0" applyFont="1" applyFill="1" applyAlignment="1">
      <alignment horizontal="right"/>
    </xf>
    <xf numFmtId="16" fontId="1" fillId="0" borderId="0" xfId="0" applyNumberFormat="1" applyFont="1" applyFill="1" applyAlignment="1">
      <alignment horizontal="center"/>
    </xf>
    <xf numFmtId="173" fontId="2" fillId="0" borderId="0" xfId="15" applyNumberFormat="1" applyFont="1" applyFill="1" applyAlignment="1">
      <alignment/>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2" fillId="0" borderId="0" xfId="15" applyNumberFormat="1" applyFont="1" applyFill="1" applyBorder="1" applyAlignment="1">
      <alignment/>
    </xf>
    <xf numFmtId="173" fontId="1" fillId="0" borderId="7"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3" fillId="0" borderId="0" xfId="0" applyFont="1" applyFill="1" applyAlignment="1" quotePrefix="1">
      <alignmen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41" fontId="1" fillId="0" borderId="0" xfId="0" applyNumberFormat="1" applyFont="1" applyFill="1" applyAlignment="1">
      <alignment/>
    </xf>
    <xf numFmtId="173" fontId="1" fillId="0" borderId="8" xfId="15" applyNumberFormat="1" applyFont="1" applyFill="1" applyBorder="1" applyAlignment="1">
      <alignment/>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0" fontId="3" fillId="0" borderId="0" xfId="0" applyFont="1" applyAlignment="1" quotePrefix="1">
      <alignment/>
    </xf>
    <xf numFmtId="173" fontId="1" fillId="0" borderId="0" xfId="15" applyNumberFormat="1" applyFont="1" applyAlignment="1">
      <alignment horizontal="right"/>
    </xf>
    <xf numFmtId="0" fontId="1" fillId="2" borderId="0" xfId="0" applyFont="1" applyFill="1" applyAlignment="1">
      <alignment/>
    </xf>
    <xf numFmtId="173" fontId="1" fillId="0" borderId="7" xfId="15" applyNumberFormat="1" applyFont="1" applyBorder="1" applyAlignment="1">
      <alignment/>
    </xf>
    <xf numFmtId="173" fontId="1" fillId="0" borderId="0" xfId="0" applyNumberFormat="1" applyFont="1" applyFill="1" applyAlignment="1">
      <alignment/>
    </xf>
    <xf numFmtId="0" fontId="1"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5"/>
        <xdr:cNvSpPr txBox="1">
          <a:spLocks noChangeArrowheads="1"/>
        </xdr:cNvSpPr>
      </xdr:nvSpPr>
      <xdr:spPr>
        <a:xfrm>
          <a:off x="3695700" y="802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4</xdr:col>
      <xdr:colOff>28575</xdr:colOff>
      <xdr:row>52</xdr:row>
      <xdr:rowOff>95250</xdr:rowOff>
    </xdr:to>
    <xdr:sp>
      <xdr:nvSpPr>
        <xdr:cNvPr id="2" name="TextBox 6"/>
        <xdr:cNvSpPr txBox="1">
          <a:spLocks noChangeArrowheads="1"/>
        </xdr:cNvSpPr>
      </xdr:nvSpPr>
      <xdr:spPr>
        <a:xfrm>
          <a:off x="9525" y="782002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Eng Kah Corporation Berhad  for the year ended 31 December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4"/>
        <xdr:cNvSpPr txBox="1">
          <a:spLocks noChangeArrowheads="1"/>
        </xdr:cNvSpPr>
      </xdr:nvSpPr>
      <xdr:spPr>
        <a:xfrm>
          <a:off x="2571750"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7</xdr:col>
      <xdr:colOff>657225</xdr:colOff>
      <xdr:row>52</xdr:row>
      <xdr:rowOff>38100</xdr:rowOff>
    </xdr:to>
    <xdr:sp>
      <xdr:nvSpPr>
        <xdr:cNvPr id="2" name="TextBox 5"/>
        <xdr:cNvSpPr txBox="1">
          <a:spLocks noChangeArrowheads="1"/>
        </xdr:cNvSpPr>
      </xdr:nvSpPr>
      <xdr:spPr>
        <a:xfrm>
          <a:off x="9525" y="726757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Eng Kah Corporation Berhad for the year ended 31 December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5</xdr:col>
      <xdr:colOff>628650</xdr:colOff>
      <xdr:row>51</xdr:row>
      <xdr:rowOff>95250</xdr:rowOff>
    </xdr:to>
    <xdr:sp>
      <xdr:nvSpPr>
        <xdr:cNvPr id="1" name="TextBox 1"/>
        <xdr:cNvSpPr txBox="1">
          <a:spLocks noChangeArrowheads="1"/>
        </xdr:cNvSpPr>
      </xdr:nvSpPr>
      <xdr:spPr>
        <a:xfrm>
          <a:off x="9525" y="7162800"/>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Eng Kah Corporation Berhad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55</xdr:row>
      <xdr:rowOff>47625</xdr:rowOff>
    </xdr:from>
    <xdr:ext cx="76200" cy="200025"/>
    <xdr:sp>
      <xdr:nvSpPr>
        <xdr:cNvPr id="1" name="TextBox 4"/>
        <xdr:cNvSpPr txBox="1">
          <a:spLocks noChangeArrowheads="1"/>
        </xdr:cNvSpPr>
      </xdr:nvSpPr>
      <xdr:spPr>
        <a:xfrm>
          <a:off x="3028950" y="7848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54</xdr:row>
      <xdr:rowOff>9525</xdr:rowOff>
    </xdr:from>
    <xdr:to>
      <xdr:col>4</xdr:col>
      <xdr:colOff>838200</xdr:colOff>
      <xdr:row>58</xdr:row>
      <xdr:rowOff>123825</xdr:rowOff>
    </xdr:to>
    <xdr:sp>
      <xdr:nvSpPr>
        <xdr:cNvPr id="2" name="TextBox 5"/>
        <xdr:cNvSpPr txBox="1">
          <a:spLocks noChangeArrowheads="1"/>
        </xdr:cNvSpPr>
      </xdr:nvSpPr>
      <xdr:spPr>
        <a:xfrm>
          <a:off x="9525" y="7648575"/>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Eng Kah Corporation Berhad  for the year ended 31 December 2004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4"/>
  <sheetViews>
    <sheetView workbookViewId="0" topLeftCell="A1">
      <selection activeCell="B49" sqref="B49"/>
    </sheetView>
  </sheetViews>
  <sheetFormatPr defaultColWidth="9.140625" defaultRowHeight="12.75"/>
  <cols>
    <col min="1" max="1" width="50.1406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1.28125" style="4" bestFit="1" customWidth="1"/>
    <col min="9" max="16384" width="9.140625" style="3" customWidth="1"/>
  </cols>
  <sheetData>
    <row r="2" ht="12.75">
      <c r="A2" s="10" t="str">
        <f>'IS'!A2</f>
        <v>ENG KAH CORPORATION BERHAD</v>
      </c>
    </row>
    <row r="3" ht="12.75">
      <c r="A3" s="14" t="str">
        <f>'IS'!A3</f>
        <v>Company No. 435649-H</v>
      </c>
    </row>
    <row r="5" ht="12.75">
      <c r="A5" s="15" t="s">
        <v>111</v>
      </c>
    </row>
    <row r="6" ht="12.75">
      <c r="A6" s="15" t="s">
        <v>39</v>
      </c>
    </row>
    <row r="7" spans="2:4" ht="12.75">
      <c r="B7" s="4"/>
      <c r="D7" s="4" t="s">
        <v>72</v>
      </c>
    </row>
    <row r="8" spans="2:4" ht="12.75">
      <c r="B8" s="4"/>
      <c r="D8" s="4" t="s">
        <v>7</v>
      </c>
    </row>
    <row r="9" spans="2:4" ht="12.75">
      <c r="B9" s="4" t="s">
        <v>40</v>
      </c>
      <c r="D9" s="4" t="s">
        <v>42</v>
      </c>
    </row>
    <row r="10" spans="2:4" ht="12.75">
      <c r="B10" s="4" t="s">
        <v>41</v>
      </c>
      <c r="D10" s="4" t="s">
        <v>43</v>
      </c>
    </row>
    <row r="11" spans="2:4" ht="12.75">
      <c r="B11" s="4" t="s">
        <v>2</v>
      </c>
      <c r="D11" s="4" t="s">
        <v>44</v>
      </c>
    </row>
    <row r="12" spans="2:4" ht="12.75">
      <c r="B12" s="21" t="s">
        <v>110</v>
      </c>
      <c r="D12" s="21" t="s">
        <v>101</v>
      </c>
    </row>
    <row r="13" spans="2:4" ht="12.75">
      <c r="B13" s="4" t="s">
        <v>3</v>
      </c>
      <c r="D13" s="4" t="s">
        <v>3</v>
      </c>
    </row>
    <row r="15" spans="1:8" s="1" customFormat="1" ht="12.75">
      <c r="A15" s="22" t="s">
        <v>33</v>
      </c>
      <c r="B15" s="1">
        <v>31434</v>
      </c>
      <c r="D15" s="1">
        <v>30950</v>
      </c>
      <c r="F15" s="7"/>
      <c r="H15" s="7"/>
    </row>
    <row r="16" spans="1:8" s="1" customFormat="1" ht="12.75">
      <c r="A16" s="22" t="s">
        <v>64</v>
      </c>
      <c r="B16" s="1">
        <v>26</v>
      </c>
      <c r="D16" s="1">
        <v>27</v>
      </c>
      <c r="F16" s="7"/>
      <c r="H16" s="7"/>
    </row>
    <row r="17" spans="1:8" s="1" customFormat="1" ht="12.75">
      <c r="A17" s="22" t="s">
        <v>78</v>
      </c>
      <c r="B17" s="1">
        <v>0</v>
      </c>
      <c r="D17" s="1">
        <v>0</v>
      </c>
      <c r="F17" s="7"/>
      <c r="H17" s="7"/>
    </row>
    <row r="18" spans="1:8" s="1" customFormat="1" ht="12.75">
      <c r="A18" s="22"/>
      <c r="F18" s="7"/>
      <c r="H18" s="7"/>
    </row>
    <row r="19" spans="1:8" s="1" customFormat="1" ht="12.75">
      <c r="A19" s="22" t="s">
        <v>37</v>
      </c>
      <c r="F19" s="7"/>
      <c r="H19" s="7"/>
    </row>
    <row r="20" spans="1:8" s="1" customFormat="1" ht="12.75">
      <c r="A20" s="11" t="s">
        <v>34</v>
      </c>
      <c r="B20" s="23">
        <v>13780</v>
      </c>
      <c r="C20" s="11"/>
      <c r="D20" s="23">
        <v>12987</v>
      </c>
      <c r="E20" s="11"/>
      <c r="F20" s="6"/>
      <c r="G20" s="11"/>
      <c r="H20" s="7"/>
    </row>
    <row r="21" spans="1:8" s="1" customFormat="1" ht="12.75">
      <c r="A21" s="11" t="s">
        <v>8</v>
      </c>
      <c r="B21" s="24">
        <f>17387+480</f>
        <v>17867</v>
      </c>
      <c r="C21" s="11"/>
      <c r="D21" s="24">
        <f>19733+494</f>
        <v>20227</v>
      </c>
      <c r="E21" s="11"/>
      <c r="F21" s="6"/>
      <c r="G21" s="11"/>
      <c r="H21" s="7"/>
    </row>
    <row r="22" spans="1:8" s="1" customFormat="1" ht="12.75">
      <c r="A22" s="11" t="s">
        <v>65</v>
      </c>
      <c r="B22" s="24">
        <v>453</v>
      </c>
      <c r="C22" s="11"/>
      <c r="D22" s="24">
        <v>453</v>
      </c>
      <c r="E22" s="11"/>
      <c r="F22" s="6"/>
      <c r="G22" s="11"/>
      <c r="H22" s="7"/>
    </row>
    <row r="23" spans="1:8" s="1" customFormat="1" ht="12.75">
      <c r="A23" s="11" t="s">
        <v>94</v>
      </c>
      <c r="B23" s="24">
        <v>20326</v>
      </c>
      <c r="C23" s="11"/>
      <c r="D23" s="24">
        <v>19554</v>
      </c>
      <c r="E23" s="11"/>
      <c r="F23" s="6"/>
      <c r="G23" s="11"/>
      <c r="H23" s="7"/>
    </row>
    <row r="24" spans="1:8" s="1" customFormat="1" ht="12.75">
      <c r="A24" s="11" t="s">
        <v>9</v>
      </c>
      <c r="B24" s="24">
        <v>5225</v>
      </c>
      <c r="C24" s="11"/>
      <c r="D24" s="24">
        <v>4400</v>
      </c>
      <c r="E24" s="11"/>
      <c r="F24" s="6"/>
      <c r="G24" s="11"/>
      <c r="H24" s="7"/>
    </row>
    <row r="25" spans="1:8" s="1" customFormat="1" ht="12.75">
      <c r="A25" s="11"/>
      <c r="B25" s="25">
        <f>SUM(B20:B24)</f>
        <v>57651</v>
      </c>
      <c r="C25" s="11"/>
      <c r="D25" s="25">
        <f>SUM(D20:D24)</f>
        <v>57621</v>
      </c>
      <c r="E25" s="11"/>
      <c r="F25" s="6"/>
      <c r="G25" s="11"/>
      <c r="H25" s="7"/>
    </row>
    <row r="26" spans="1:8" s="1" customFormat="1" ht="12.75">
      <c r="A26" s="26" t="s">
        <v>38</v>
      </c>
      <c r="B26" s="24"/>
      <c r="C26" s="11"/>
      <c r="D26" s="24"/>
      <c r="E26" s="11"/>
      <c r="F26" s="6"/>
      <c r="G26" s="11"/>
      <c r="H26" s="7"/>
    </row>
    <row r="27" spans="1:8" s="1" customFormat="1" ht="12.75">
      <c r="A27" s="11" t="s">
        <v>10</v>
      </c>
      <c r="B27" s="24">
        <f>6369+1923+1</f>
        <v>8293</v>
      </c>
      <c r="C27" s="11"/>
      <c r="D27" s="24">
        <f>8098+2892-179</f>
        <v>10811</v>
      </c>
      <c r="E27" s="11"/>
      <c r="F27" s="6"/>
      <c r="G27" s="11"/>
      <c r="H27" s="7"/>
    </row>
    <row r="28" spans="1:8" s="1" customFormat="1" ht="12.75">
      <c r="A28" s="11" t="s">
        <v>35</v>
      </c>
      <c r="B28" s="24">
        <v>179</v>
      </c>
      <c r="C28" s="11"/>
      <c r="D28" s="24">
        <v>179</v>
      </c>
      <c r="E28" s="11"/>
      <c r="F28" s="6"/>
      <c r="G28" s="11"/>
      <c r="H28" s="7"/>
    </row>
    <row r="29" spans="1:8" s="1" customFormat="1" ht="12.75">
      <c r="A29" s="11" t="s">
        <v>36</v>
      </c>
      <c r="B29" s="24">
        <v>648</v>
      </c>
      <c r="C29" s="11"/>
      <c r="D29" s="24">
        <v>412</v>
      </c>
      <c r="E29" s="11"/>
      <c r="F29" s="6"/>
      <c r="G29" s="11"/>
      <c r="H29" s="7"/>
    </row>
    <row r="30" spans="1:8" s="1" customFormat="1" ht="12.75">
      <c r="A30" s="11"/>
      <c r="B30" s="25">
        <f>SUM(B27:B29)</f>
        <v>9120</v>
      </c>
      <c r="C30" s="11"/>
      <c r="D30" s="25">
        <f>SUM(D27:D29)</f>
        <v>11402</v>
      </c>
      <c r="E30" s="11"/>
      <c r="F30" s="6"/>
      <c r="G30" s="11"/>
      <c r="H30" s="7"/>
    </row>
    <row r="31" spans="4:8" s="1" customFormat="1" ht="12.75">
      <c r="D31" s="7"/>
      <c r="F31" s="7"/>
      <c r="H31" s="7"/>
    </row>
    <row r="32" spans="1:8" s="1" customFormat="1" ht="12.75">
      <c r="A32" s="22" t="s">
        <v>79</v>
      </c>
      <c r="B32" s="1">
        <f>+B25-B30</f>
        <v>48531</v>
      </c>
      <c r="D32" s="1">
        <f>+D25-D30</f>
        <v>46219</v>
      </c>
      <c r="F32" s="7"/>
      <c r="H32" s="7"/>
    </row>
    <row r="33" spans="6:8" s="1" customFormat="1" ht="12.75">
      <c r="F33" s="7"/>
      <c r="H33" s="7"/>
    </row>
    <row r="34" spans="2:8" s="1" customFormat="1" ht="13.5" thickBot="1">
      <c r="B34" s="27">
        <f>B15+B16+B32+B17</f>
        <v>79991</v>
      </c>
      <c r="D34" s="27">
        <f>D15+D16+D32+D17</f>
        <v>77196</v>
      </c>
      <c r="F34" s="7"/>
      <c r="H34" s="7"/>
    </row>
    <row r="35" spans="6:8" s="1" customFormat="1" ht="13.5" thickTop="1">
      <c r="F35" s="7"/>
      <c r="H35" s="7"/>
    </row>
    <row r="36" spans="1:4" ht="12.75">
      <c r="A36" s="15" t="s">
        <v>28</v>
      </c>
      <c r="B36" s="1">
        <f>Equity!B30</f>
        <v>40329</v>
      </c>
      <c r="D36" s="28">
        <v>40321</v>
      </c>
    </row>
    <row r="37" spans="1:4" ht="12.75">
      <c r="A37" s="15" t="s">
        <v>27</v>
      </c>
      <c r="B37" s="1">
        <f>Equity!C30</f>
        <v>5024</v>
      </c>
      <c r="D37" s="1">
        <v>5003</v>
      </c>
    </row>
    <row r="38" spans="1:4" ht="12.75">
      <c r="A38" s="15" t="s">
        <v>31</v>
      </c>
      <c r="B38" s="1">
        <f>Equity!D30</f>
        <v>3253</v>
      </c>
      <c r="D38" s="1">
        <v>3302</v>
      </c>
    </row>
    <row r="39" spans="1:4" ht="12.75">
      <c r="A39" s="15" t="s">
        <v>80</v>
      </c>
      <c r="B39" s="16">
        <f>Equity!E30</f>
        <v>29129</v>
      </c>
      <c r="D39" s="16">
        <v>26057</v>
      </c>
    </row>
    <row r="40" spans="1:4" ht="12.75">
      <c r="A40" s="15" t="s">
        <v>32</v>
      </c>
      <c r="B40" s="13">
        <f>SUM(B36:B39)</f>
        <v>77735</v>
      </c>
      <c r="D40" s="13">
        <f>SUM(D36:D39)</f>
        <v>74683</v>
      </c>
    </row>
    <row r="41" spans="1:4" ht="12.75">
      <c r="A41" s="15" t="s">
        <v>29</v>
      </c>
      <c r="B41" s="11">
        <v>1871</v>
      </c>
      <c r="D41" s="11">
        <v>2063</v>
      </c>
    </row>
    <row r="42" spans="1:4" ht="12.75">
      <c r="A42" s="15" t="s">
        <v>30</v>
      </c>
      <c r="B42" s="11">
        <v>385</v>
      </c>
      <c r="D42" s="11">
        <v>450</v>
      </c>
    </row>
    <row r="43" spans="1:4" ht="13.5" thickBot="1">
      <c r="A43" s="15"/>
      <c r="B43" s="27">
        <f>SUM(B40:B42)</f>
        <v>79991</v>
      </c>
      <c r="D43" s="27">
        <f>SUM(D40:D42)</f>
        <v>77196</v>
      </c>
    </row>
    <row r="44" spans="6:8" ht="13.5" thickTop="1">
      <c r="F44" s="29"/>
      <c r="H44" s="30"/>
    </row>
    <row r="45" spans="1:8" ht="12.75">
      <c r="A45" s="3" t="s">
        <v>93</v>
      </c>
      <c r="B45" s="31">
        <f>B40/B36</f>
        <v>1.93</v>
      </c>
      <c r="D45" s="31">
        <f>D40/D36</f>
        <v>1.85</v>
      </c>
      <c r="F45" s="29"/>
      <c r="H45" s="30"/>
    </row>
    <row r="46" spans="2:8" ht="12.75">
      <c r="B46" s="31"/>
      <c r="D46" s="32"/>
      <c r="F46" s="29"/>
      <c r="H46" s="30"/>
    </row>
    <row r="47" spans="1:9" ht="12.75">
      <c r="A47" s="1" t="s">
        <v>71</v>
      </c>
      <c r="B47" s="52"/>
      <c r="F47" s="33"/>
      <c r="H47" s="34"/>
      <c r="I47" s="35"/>
    </row>
    <row r="48" spans="1:9" ht="12.75">
      <c r="A48" s="1"/>
      <c r="B48" s="52"/>
      <c r="F48" s="33"/>
      <c r="H48" s="34"/>
      <c r="I48" s="35"/>
    </row>
    <row r="50" ht="12.75"/>
    <row r="51" ht="12.75"/>
    <row r="54" ht="12.75">
      <c r="D54" s="36" t="s">
        <v>89</v>
      </c>
    </row>
  </sheetData>
  <printOptions/>
  <pageMargins left="1.5" right="0.5" top="0.42" bottom="0.47" header="0.18" footer="0.2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2:K53"/>
  <sheetViews>
    <sheetView zoomScaleSheetLayoutView="100" workbookViewId="0" topLeftCell="A19">
      <selection activeCell="B34" sqref="B34"/>
    </sheetView>
  </sheetViews>
  <sheetFormatPr defaultColWidth="9.140625" defaultRowHeight="12.75"/>
  <cols>
    <col min="1" max="1" width="33.281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0.00390625" style="4" bestFit="1" customWidth="1"/>
    <col min="9" max="16384" width="9.140625" style="3" customWidth="1"/>
  </cols>
  <sheetData>
    <row r="1" ht="18.75" customHeight="1"/>
    <row r="2" spans="1:8" ht="12.75">
      <c r="A2" s="10" t="s">
        <v>76</v>
      </c>
      <c r="B2" s="10"/>
      <c r="C2" s="10"/>
      <c r="D2" s="10"/>
      <c r="E2" s="10"/>
      <c r="F2" s="10"/>
      <c r="G2" s="10"/>
      <c r="H2" s="10"/>
    </row>
    <row r="3" spans="1:8" ht="12.75">
      <c r="A3" s="14" t="s">
        <v>77</v>
      </c>
      <c r="B3" s="10"/>
      <c r="C3" s="10"/>
      <c r="D3" s="10"/>
      <c r="E3" s="10"/>
      <c r="F3" s="10"/>
      <c r="G3" s="10"/>
      <c r="H3" s="10"/>
    </row>
    <row r="5" ht="12.75">
      <c r="A5" s="15" t="s">
        <v>0</v>
      </c>
    </row>
    <row r="6" ht="12.75">
      <c r="A6" s="15" t="s">
        <v>109</v>
      </c>
    </row>
    <row r="7" spans="1:2" ht="12.75">
      <c r="A7" s="15" t="s">
        <v>39</v>
      </c>
      <c r="B7" s="4"/>
    </row>
    <row r="8" spans="1:2" ht="12.75">
      <c r="A8" s="15"/>
      <c r="B8" s="4"/>
    </row>
    <row r="9" spans="1:8" ht="12.75">
      <c r="A9" s="15"/>
      <c r="B9" s="53" t="s">
        <v>51</v>
      </c>
      <c r="C9" s="53"/>
      <c r="D9" s="53"/>
      <c r="F9" s="53" t="s">
        <v>69</v>
      </c>
      <c r="G9" s="53"/>
      <c r="H9" s="53"/>
    </row>
    <row r="10" spans="2:8" ht="12.75">
      <c r="B10" s="4"/>
      <c r="C10" s="5"/>
      <c r="D10" s="5" t="s">
        <v>46</v>
      </c>
      <c r="E10" s="5"/>
      <c r="G10" s="5"/>
      <c r="H10" s="5" t="s">
        <v>46</v>
      </c>
    </row>
    <row r="11" spans="2:8" ht="12.75">
      <c r="B11" s="5" t="s">
        <v>45</v>
      </c>
      <c r="C11" s="5"/>
      <c r="D11" s="5" t="s">
        <v>47</v>
      </c>
      <c r="E11" s="5"/>
      <c r="F11" s="5" t="s">
        <v>45</v>
      </c>
      <c r="G11" s="5"/>
      <c r="H11" s="5" t="s">
        <v>47</v>
      </c>
    </row>
    <row r="12" spans="2:8" ht="12.75">
      <c r="B12" s="5" t="s">
        <v>2</v>
      </c>
      <c r="C12" s="5"/>
      <c r="D12" s="5" t="s">
        <v>2</v>
      </c>
      <c r="E12" s="5"/>
      <c r="F12" s="5" t="s">
        <v>4</v>
      </c>
      <c r="G12" s="5"/>
      <c r="H12" s="5" t="s">
        <v>2</v>
      </c>
    </row>
    <row r="13" spans="2:8" ht="12.75">
      <c r="B13" s="5" t="s">
        <v>110</v>
      </c>
      <c r="C13" s="5"/>
      <c r="D13" s="5" t="s">
        <v>108</v>
      </c>
      <c r="E13" s="5"/>
      <c r="F13" s="5" t="s">
        <v>110</v>
      </c>
      <c r="G13" s="5"/>
      <c r="H13" s="5" t="s">
        <v>108</v>
      </c>
    </row>
    <row r="14" spans="2:8" ht="12.75">
      <c r="B14" s="4" t="s">
        <v>3</v>
      </c>
      <c r="D14" s="4" t="s">
        <v>3</v>
      </c>
      <c r="F14" s="4" t="s">
        <v>3</v>
      </c>
      <c r="H14" s="4" t="s">
        <v>3</v>
      </c>
    </row>
    <row r="16" spans="1:11" s="1" customFormat="1" ht="12.75">
      <c r="A16" s="1" t="s">
        <v>5</v>
      </c>
      <c r="B16" s="1">
        <v>16191</v>
      </c>
      <c r="D16" s="1">
        <v>13104</v>
      </c>
      <c r="F16" s="1">
        <v>16191</v>
      </c>
      <c r="H16" s="1">
        <v>13104</v>
      </c>
      <c r="I16" s="3"/>
      <c r="J16" s="3"/>
      <c r="K16" s="3"/>
    </row>
    <row r="17" spans="9:11" s="1" customFormat="1" ht="12.75">
      <c r="I17" s="3"/>
      <c r="J17" s="3"/>
      <c r="K17" s="3"/>
    </row>
    <row r="18" spans="1:11" s="1" customFormat="1" ht="12.75">
      <c r="A18" s="3" t="s">
        <v>26</v>
      </c>
      <c r="B18" s="1">
        <v>-12609</v>
      </c>
      <c r="D18" s="1">
        <v>-10095</v>
      </c>
      <c r="F18" s="1">
        <v>-12609</v>
      </c>
      <c r="H18" s="1">
        <v>-10095</v>
      </c>
      <c r="I18" s="3"/>
      <c r="J18" s="3"/>
      <c r="K18" s="3"/>
    </row>
    <row r="19" spans="1:11" s="1" customFormat="1" ht="12.75">
      <c r="A19" s="3"/>
      <c r="I19" s="3"/>
      <c r="J19" s="3"/>
      <c r="K19" s="3"/>
    </row>
    <row r="20" spans="1:11" s="1" customFormat="1" ht="12.75">
      <c r="A20" s="3" t="s">
        <v>25</v>
      </c>
      <c r="B20" s="1">
        <v>273</v>
      </c>
      <c r="D20" s="1">
        <v>159</v>
      </c>
      <c r="F20" s="1">
        <v>273</v>
      </c>
      <c r="H20" s="1">
        <v>159</v>
      </c>
      <c r="I20" s="3"/>
      <c r="J20" s="3"/>
      <c r="K20" s="3"/>
    </row>
    <row r="21" spans="1:11" s="1" customFormat="1" ht="12.75">
      <c r="A21" s="3"/>
      <c r="B21" s="8"/>
      <c r="D21" s="8"/>
      <c r="F21" s="8"/>
      <c r="H21" s="8"/>
      <c r="I21" s="3"/>
      <c r="J21" s="3"/>
      <c r="K21" s="3"/>
    </row>
    <row r="22" spans="1:11" s="1" customFormat="1" ht="12.75">
      <c r="A22" s="3" t="s">
        <v>24</v>
      </c>
      <c r="B22" s="7">
        <f>SUM(B16:B20)</f>
        <v>3855</v>
      </c>
      <c r="D22" s="7">
        <f>SUM(D16:D20)</f>
        <v>3168</v>
      </c>
      <c r="F22" s="7">
        <f>SUM(F16:F20)</f>
        <v>3855</v>
      </c>
      <c r="H22" s="7">
        <f>SUM(H16:H20)</f>
        <v>3168</v>
      </c>
      <c r="I22" s="3"/>
      <c r="J22" s="3"/>
      <c r="K22" s="3"/>
    </row>
    <row r="23" spans="1:11" s="1" customFormat="1" ht="12.75">
      <c r="A23" s="3"/>
      <c r="I23" s="3"/>
      <c r="J23" s="3"/>
      <c r="K23" s="3"/>
    </row>
    <row r="24" spans="1:11" s="1" customFormat="1" ht="12.75">
      <c r="A24" s="3" t="s">
        <v>23</v>
      </c>
      <c r="B24" s="7">
        <v>-13</v>
      </c>
      <c r="D24" s="7">
        <v>-12</v>
      </c>
      <c r="F24" s="7">
        <v>-13</v>
      </c>
      <c r="H24" s="7">
        <v>-12</v>
      </c>
      <c r="I24" s="3"/>
      <c r="J24" s="3"/>
      <c r="K24" s="3"/>
    </row>
    <row r="25" spans="1:11" s="1" customFormat="1" ht="12.75">
      <c r="A25" s="3"/>
      <c r="B25" s="8"/>
      <c r="D25" s="8"/>
      <c r="F25" s="8"/>
      <c r="H25" s="8"/>
      <c r="I25" s="3"/>
      <c r="J25" s="3"/>
      <c r="K25" s="3"/>
    </row>
    <row r="26" spans="1:11" s="1" customFormat="1" ht="12.75">
      <c r="A26" s="3" t="s">
        <v>22</v>
      </c>
      <c r="B26" s="7">
        <f>+B22+B24</f>
        <v>3842</v>
      </c>
      <c r="D26" s="7">
        <f>+D22+D24</f>
        <v>3156</v>
      </c>
      <c r="F26" s="7">
        <f>+F22+F24</f>
        <v>3842</v>
      </c>
      <c r="H26" s="7">
        <f>+H22+H24</f>
        <v>3156</v>
      </c>
      <c r="I26" s="3"/>
      <c r="J26" s="3"/>
      <c r="K26" s="3"/>
    </row>
    <row r="27" spans="1:11" s="1" customFormat="1" ht="12.75">
      <c r="A27" s="3"/>
      <c r="B27" s="7"/>
      <c r="D27" s="7"/>
      <c r="F27" s="7"/>
      <c r="H27" s="7"/>
      <c r="I27" s="3"/>
      <c r="J27" s="3"/>
      <c r="K27" s="3"/>
    </row>
    <row r="28" spans="1:11" s="1" customFormat="1" ht="12.75">
      <c r="A28" s="3" t="s">
        <v>6</v>
      </c>
      <c r="B28" s="7">
        <v>-770</v>
      </c>
      <c r="D28" s="7">
        <v>-667</v>
      </c>
      <c r="F28" s="7">
        <v>-770</v>
      </c>
      <c r="H28" s="7">
        <v>-667</v>
      </c>
      <c r="I28" s="3"/>
      <c r="J28" s="3"/>
      <c r="K28" s="3"/>
    </row>
    <row r="29" spans="1:11" s="1" customFormat="1" ht="12.75">
      <c r="A29" s="3"/>
      <c r="B29" s="8"/>
      <c r="D29" s="8"/>
      <c r="F29" s="8"/>
      <c r="H29" s="8"/>
      <c r="I29" s="3"/>
      <c r="J29" s="3"/>
      <c r="K29" s="3"/>
    </row>
    <row r="30" spans="1:11" s="1" customFormat="1" ht="12.75">
      <c r="A30" s="3" t="s">
        <v>21</v>
      </c>
      <c r="B30" s="9">
        <f>+B26+B28</f>
        <v>3072</v>
      </c>
      <c r="D30" s="9">
        <f>+D26+D28</f>
        <v>2489</v>
      </c>
      <c r="F30" s="9">
        <f>+F26+F28</f>
        <v>3072</v>
      </c>
      <c r="H30" s="9">
        <f>+H26+H28</f>
        <v>2489</v>
      </c>
      <c r="I30" s="3"/>
      <c r="J30" s="3"/>
      <c r="K30" s="3"/>
    </row>
    <row r="31" spans="2:11" s="1" customFormat="1" ht="12.75">
      <c r="B31" s="11"/>
      <c r="C31" s="11"/>
      <c r="D31" s="11"/>
      <c r="E31" s="11"/>
      <c r="F31" s="11"/>
      <c r="G31" s="11"/>
      <c r="H31" s="11"/>
      <c r="I31" s="3"/>
      <c r="J31" s="3"/>
      <c r="K31" s="3"/>
    </row>
    <row r="32" spans="1:11" s="1" customFormat="1" ht="12.75">
      <c r="A32" s="3" t="s">
        <v>18</v>
      </c>
      <c r="B32" s="16">
        <v>0</v>
      </c>
      <c r="D32" s="16">
        <v>0</v>
      </c>
      <c r="F32" s="16">
        <v>0</v>
      </c>
      <c r="H32" s="16">
        <v>0</v>
      </c>
      <c r="I32" s="3"/>
      <c r="J32" s="3"/>
      <c r="K32" s="3"/>
    </row>
    <row r="33" spans="2:11" s="1" customFormat="1" ht="12.75">
      <c r="B33" s="6"/>
      <c r="C33" s="11"/>
      <c r="D33" s="6"/>
      <c r="E33" s="11"/>
      <c r="F33" s="6"/>
      <c r="G33" s="11"/>
      <c r="H33" s="6"/>
      <c r="I33" s="3"/>
      <c r="J33" s="3"/>
      <c r="K33" s="3"/>
    </row>
    <row r="34" spans="1:11" s="1" customFormat="1" ht="13.5" thickBot="1">
      <c r="A34" s="3" t="s">
        <v>74</v>
      </c>
      <c r="B34" s="2">
        <f>+B30+B32</f>
        <v>3072</v>
      </c>
      <c r="D34" s="2">
        <f>+D30+D32</f>
        <v>2489</v>
      </c>
      <c r="F34" s="2">
        <f>+F30+F32</f>
        <v>3072</v>
      </c>
      <c r="H34" s="2">
        <f>+H30+H32</f>
        <v>2489</v>
      </c>
      <c r="I34" s="3"/>
      <c r="J34" s="3"/>
      <c r="K34" s="3"/>
    </row>
    <row r="35" spans="1:11" s="1" customFormat="1" ht="13.5" thickTop="1">
      <c r="A35" s="3"/>
      <c r="D35" s="7"/>
      <c r="F35" s="7"/>
      <c r="H35" s="7"/>
      <c r="I35" s="3"/>
      <c r="J35" s="3"/>
      <c r="K35" s="3"/>
    </row>
    <row r="36" spans="1:11" s="1" customFormat="1" ht="12.75" hidden="1">
      <c r="A36" s="3" t="s">
        <v>19</v>
      </c>
      <c r="B36" s="16">
        <v>0</v>
      </c>
      <c r="D36" s="8">
        <v>0</v>
      </c>
      <c r="F36" s="8">
        <v>0</v>
      </c>
      <c r="H36" s="8">
        <v>0</v>
      </c>
      <c r="I36" s="3"/>
      <c r="J36" s="3"/>
      <c r="K36" s="3"/>
    </row>
    <row r="37" spans="1:11" s="1" customFormat="1" ht="12.75" hidden="1">
      <c r="A37" s="3"/>
      <c r="D37" s="7"/>
      <c r="F37" s="7"/>
      <c r="H37" s="7"/>
      <c r="I37" s="3"/>
      <c r="J37" s="3"/>
      <c r="K37" s="3"/>
    </row>
    <row r="38" spans="1:11" s="1" customFormat="1" ht="13.5" hidden="1" thickBot="1">
      <c r="A38" s="3" t="s">
        <v>74</v>
      </c>
      <c r="B38" s="12">
        <f>SUM(B34:B36)</f>
        <v>3072</v>
      </c>
      <c r="D38" s="12">
        <f>SUM(D30:D37)</f>
        <v>4978</v>
      </c>
      <c r="F38" s="12">
        <f>SUM(F34:F36)</f>
        <v>3072</v>
      </c>
      <c r="H38" s="12">
        <f>SUM(H30:H37)</f>
        <v>4978</v>
      </c>
      <c r="I38" s="3"/>
      <c r="J38" s="3"/>
      <c r="K38" s="3"/>
    </row>
    <row r="39" spans="1:11" s="1" customFormat="1" ht="12.75" hidden="1">
      <c r="A39" s="3"/>
      <c r="D39" s="7"/>
      <c r="F39" s="7"/>
      <c r="H39" s="7"/>
      <c r="I39" s="3"/>
      <c r="J39" s="3"/>
      <c r="K39" s="3"/>
    </row>
    <row r="40" spans="4:10" s="1" customFormat="1" ht="12.75">
      <c r="D40" s="7"/>
      <c r="F40" s="7"/>
      <c r="H40" s="7"/>
      <c r="I40" s="3"/>
      <c r="J40" s="3"/>
    </row>
    <row r="41" spans="1:8" s="1" customFormat="1" ht="39" thickBot="1">
      <c r="A41" s="17" t="s">
        <v>84</v>
      </c>
      <c r="B41" s="18">
        <v>7.62</v>
      </c>
      <c r="D41" s="18">
        <v>6.22</v>
      </c>
      <c r="F41" s="18">
        <v>7.62</v>
      </c>
      <c r="H41" s="18">
        <v>6.22</v>
      </c>
    </row>
    <row r="42" spans="1:8" s="1" customFormat="1" ht="13.5" thickTop="1">
      <c r="A42" s="3"/>
      <c r="B42" s="19"/>
      <c r="D42" s="6"/>
      <c r="F42" s="19"/>
      <c r="H42" s="6"/>
    </row>
    <row r="43" spans="1:8" s="1" customFormat="1" ht="39" hidden="1" thickBot="1">
      <c r="A43" s="17" t="s">
        <v>70</v>
      </c>
      <c r="B43" s="18" t="e">
        <f>#REF!</f>
        <v>#REF!</v>
      </c>
      <c r="D43" s="2">
        <v>0</v>
      </c>
      <c r="F43" s="18" t="e">
        <f>#REF!</f>
        <v>#REF!</v>
      </c>
      <c r="H43" s="2">
        <v>0</v>
      </c>
    </row>
    <row r="44" spans="1:8" s="1" customFormat="1" ht="13.5" hidden="1" thickTop="1">
      <c r="A44" s="3"/>
      <c r="D44" s="7"/>
      <c r="F44" s="7"/>
      <c r="H44" s="7"/>
    </row>
    <row r="45" spans="1:8" s="1" customFormat="1" ht="13.5" thickBot="1">
      <c r="A45" s="3" t="s">
        <v>20</v>
      </c>
      <c r="B45" s="18">
        <v>7.73</v>
      </c>
      <c r="D45" s="2">
        <v>0</v>
      </c>
      <c r="F45" s="18">
        <v>7.73</v>
      </c>
      <c r="H45" s="2">
        <v>0</v>
      </c>
    </row>
    <row r="46" spans="4:8" s="1" customFormat="1" ht="13.5" thickTop="1">
      <c r="D46" s="7"/>
      <c r="F46" s="7"/>
      <c r="H46" s="7"/>
    </row>
    <row r="47" spans="1:8" s="1" customFormat="1" ht="12.75">
      <c r="A47" s="1" t="s">
        <v>67</v>
      </c>
      <c r="D47" s="7"/>
      <c r="F47" s="7"/>
      <c r="H47" s="7"/>
    </row>
    <row r="48" spans="4:8" s="1" customFormat="1" ht="12.75">
      <c r="D48" s="7"/>
      <c r="F48" s="7"/>
      <c r="H48" s="7"/>
    </row>
    <row r="50" ht="12.75"/>
    <row r="51" ht="12.75"/>
    <row r="53" ht="12.75">
      <c r="I53" s="20" t="s">
        <v>90</v>
      </c>
    </row>
  </sheetData>
  <mergeCells count="2">
    <mergeCell ref="F9:H9"/>
    <mergeCell ref="B9:D9"/>
  </mergeCells>
  <printOptions/>
  <pageMargins left="1.5" right="0.5" top="0.28" bottom="0.5" header="0.17" footer="0.5"/>
  <pageSetup horizontalDpi="1200" verticalDpi="1200" orientation="portrait"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G53"/>
  <sheetViews>
    <sheetView workbookViewId="0" topLeftCell="A5">
      <selection activeCell="A34" sqref="A34"/>
    </sheetView>
  </sheetViews>
  <sheetFormatPr defaultColWidth="9.140625" defaultRowHeight="12.75"/>
  <cols>
    <col min="1" max="1" width="30.00390625" style="3"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3" customWidth="1"/>
  </cols>
  <sheetData>
    <row r="2" ht="12.75">
      <c r="A2" s="10" t="str">
        <f>'IS'!A2</f>
        <v>ENG KAH CORPORATION BERHAD</v>
      </c>
    </row>
    <row r="3" ht="12.75">
      <c r="A3" s="10" t="str">
        <f>'IS'!A3</f>
        <v>Company No. 435649-H</v>
      </c>
    </row>
    <row r="5" ht="12.75">
      <c r="A5" s="15" t="s">
        <v>11</v>
      </c>
    </row>
    <row r="6" ht="12.75">
      <c r="A6" s="15" t="str">
        <f>'IS'!A6</f>
        <v>FOR THE FIRST QUARTER ENDED 31 MARCH 2005</v>
      </c>
    </row>
    <row r="7" ht="12.75">
      <c r="A7" s="15" t="s">
        <v>39</v>
      </c>
    </row>
    <row r="8" ht="12.75">
      <c r="A8" s="15"/>
    </row>
    <row r="9" ht="12.75">
      <c r="E9" s="7"/>
    </row>
    <row r="10" spans="2:7" ht="12.75">
      <c r="B10" s="7" t="s">
        <v>12</v>
      </c>
      <c r="C10" s="7" t="s">
        <v>12</v>
      </c>
      <c r="D10" s="7" t="s">
        <v>49</v>
      </c>
      <c r="E10" s="7" t="s">
        <v>75</v>
      </c>
      <c r="G10" s="4"/>
    </row>
    <row r="11" spans="2:7" ht="12.75">
      <c r="B11" s="7" t="s">
        <v>13</v>
      </c>
      <c r="C11" s="7" t="s">
        <v>48</v>
      </c>
      <c r="D11" s="7" t="s">
        <v>50</v>
      </c>
      <c r="E11" s="7" t="s">
        <v>81</v>
      </c>
      <c r="F11" s="7" t="s">
        <v>14</v>
      </c>
      <c r="G11" s="4"/>
    </row>
    <row r="12" spans="2:7" ht="12.75">
      <c r="B12" s="7" t="s">
        <v>3</v>
      </c>
      <c r="C12" s="7" t="s">
        <v>3</v>
      </c>
      <c r="D12" s="7" t="s">
        <v>3</v>
      </c>
      <c r="E12" s="7" t="s">
        <v>3</v>
      </c>
      <c r="F12" s="7" t="s">
        <v>3</v>
      </c>
      <c r="G12" s="4"/>
    </row>
    <row r="13" spans="2:7" ht="12.75">
      <c r="B13" s="7"/>
      <c r="C13" s="7"/>
      <c r="D13" s="7"/>
      <c r="E13" s="7"/>
      <c r="F13" s="7"/>
      <c r="G13" s="4"/>
    </row>
    <row r="14" spans="1:2" ht="12.75">
      <c r="A14" s="37"/>
      <c r="B14" s="7"/>
    </row>
    <row r="15" ht="12.75">
      <c r="A15" s="3" t="s">
        <v>112</v>
      </c>
    </row>
    <row r="16" ht="12.75">
      <c r="A16" s="38" t="s">
        <v>115</v>
      </c>
    </row>
    <row r="18" spans="1:6" ht="12.75">
      <c r="A18" s="3" t="s">
        <v>116</v>
      </c>
      <c r="B18" s="28">
        <v>40321</v>
      </c>
      <c r="C18" s="1">
        <v>5003</v>
      </c>
      <c r="D18" s="1">
        <v>3302</v>
      </c>
      <c r="E18" s="1">
        <v>26057</v>
      </c>
      <c r="F18" s="1">
        <f>SUM(B18:E18)</f>
        <v>74683</v>
      </c>
    </row>
    <row r="19" ht="12.75">
      <c r="B19" s="28"/>
    </row>
    <row r="20" spans="1:6" ht="12.75">
      <c r="A20" s="3" t="s">
        <v>95</v>
      </c>
      <c r="B20" s="28">
        <v>8</v>
      </c>
      <c r="C20" s="1">
        <v>21</v>
      </c>
      <c r="D20" s="1">
        <v>0</v>
      </c>
      <c r="E20" s="1">
        <v>0</v>
      </c>
      <c r="F20" s="1">
        <f>SUM(B20:E20)</f>
        <v>29</v>
      </c>
    </row>
    <row r="21" ht="12.75">
      <c r="B21" s="28"/>
    </row>
    <row r="22" spans="1:6" ht="12.75" hidden="1">
      <c r="A22" s="3" t="s">
        <v>104</v>
      </c>
      <c r="B22" s="28">
        <v>0</v>
      </c>
      <c r="C22" s="1">
        <v>0</v>
      </c>
      <c r="D22" s="1">
        <v>0</v>
      </c>
      <c r="E22" s="1">
        <v>0</v>
      </c>
      <c r="F22" s="1">
        <f>SUM(B22:E22)</f>
        <v>0</v>
      </c>
    </row>
    <row r="23" ht="12.75" hidden="1"/>
    <row r="24" spans="1:6" ht="12.75">
      <c r="A24" s="3" t="s">
        <v>82</v>
      </c>
      <c r="B24" s="11">
        <v>0</v>
      </c>
      <c r="C24" s="11">
        <v>0</v>
      </c>
      <c r="D24" s="11">
        <v>-49</v>
      </c>
      <c r="E24" s="11">
        <f>'IS'!F36</f>
        <v>0</v>
      </c>
      <c r="F24" s="11">
        <f>SUM(B24:E24)</f>
        <v>-49</v>
      </c>
    </row>
    <row r="25" spans="2:6" ht="12.75">
      <c r="B25" s="11"/>
      <c r="C25" s="11"/>
      <c r="D25" s="11"/>
      <c r="E25" s="11"/>
      <c r="F25" s="11"/>
    </row>
    <row r="26" spans="1:6" ht="12.75" hidden="1">
      <c r="A26" s="3" t="s">
        <v>98</v>
      </c>
      <c r="B26" s="11"/>
      <c r="C26" s="11"/>
      <c r="D26" s="11"/>
      <c r="E26" s="11">
        <v>0</v>
      </c>
      <c r="F26" s="11">
        <f>SUM(B26:E26)</f>
        <v>0</v>
      </c>
    </row>
    <row r="27" spans="2:6" ht="12.75" hidden="1">
      <c r="B27" s="11"/>
      <c r="C27" s="11"/>
      <c r="D27" s="11"/>
      <c r="E27" s="11"/>
      <c r="F27" s="11"/>
    </row>
    <row r="28" spans="1:6" ht="12.75">
      <c r="A28" s="3" t="s">
        <v>74</v>
      </c>
      <c r="B28" s="11">
        <v>0</v>
      </c>
      <c r="C28" s="11">
        <v>0</v>
      </c>
      <c r="D28" s="11">
        <v>0</v>
      </c>
      <c r="E28" s="11">
        <f>'IS'!F38</f>
        <v>3072</v>
      </c>
      <c r="F28" s="11">
        <f>SUM(B28:E28)</f>
        <v>3072</v>
      </c>
    </row>
    <row r="30" spans="1:6" ht="13.5" thickBot="1">
      <c r="A30" s="3" t="s">
        <v>117</v>
      </c>
      <c r="B30" s="27">
        <f>SUM(B18:B29)</f>
        <v>40329</v>
      </c>
      <c r="C30" s="27">
        <f>SUM(C18:C29)</f>
        <v>5024</v>
      </c>
      <c r="D30" s="27">
        <f>SUM(D18:D29)</f>
        <v>3253</v>
      </c>
      <c r="E30" s="27">
        <f>SUM(E18:E29)</f>
        <v>29129</v>
      </c>
      <c r="F30" s="27">
        <f>SUM(F18:F29)</f>
        <v>77735</v>
      </c>
    </row>
    <row r="31" ht="13.5" thickTop="1"/>
    <row r="33" spans="1:6" ht="12.75">
      <c r="A33" s="47" t="s">
        <v>112</v>
      </c>
      <c r="B33" s="45"/>
      <c r="C33" s="45"/>
      <c r="D33" s="45"/>
      <c r="E33" s="45"/>
      <c r="F33" s="45"/>
    </row>
    <row r="34" spans="1:6" ht="12.75">
      <c r="A34" s="48" t="s">
        <v>113</v>
      </c>
      <c r="B34" s="45"/>
      <c r="C34" s="45"/>
      <c r="D34" s="45"/>
      <c r="E34" s="45"/>
      <c r="F34" s="45"/>
    </row>
    <row r="35" spans="1:6" ht="12.75">
      <c r="A35" s="47"/>
      <c r="B35" s="45"/>
      <c r="C35" s="45"/>
      <c r="D35" s="45"/>
      <c r="E35" s="45"/>
      <c r="F35" s="45"/>
    </row>
    <row r="36" spans="1:6" ht="12.75">
      <c r="A36" s="47" t="s">
        <v>73</v>
      </c>
      <c r="B36" s="49">
        <v>40000</v>
      </c>
      <c r="C36" s="45">
        <v>4255</v>
      </c>
      <c r="D36" s="45">
        <v>3496</v>
      </c>
      <c r="E36" s="45">
        <v>14464</v>
      </c>
      <c r="F36" s="45">
        <f>SUM(B36:E36)</f>
        <v>62215</v>
      </c>
    </row>
    <row r="37" spans="1:6" ht="12.75">
      <c r="A37" s="47"/>
      <c r="B37" s="45"/>
      <c r="C37" s="45"/>
      <c r="D37" s="45"/>
      <c r="E37" s="45"/>
      <c r="F37" s="45"/>
    </row>
    <row r="38" spans="1:6" ht="12.75">
      <c r="A38" s="47" t="s">
        <v>82</v>
      </c>
      <c r="B38" s="46">
        <v>0</v>
      </c>
      <c r="C38" s="46">
        <v>0</v>
      </c>
      <c r="D38" s="46">
        <v>-49</v>
      </c>
      <c r="E38" s="46">
        <v>0</v>
      </c>
      <c r="F38" s="46">
        <f>SUM(B38:E38)</f>
        <v>-49</v>
      </c>
    </row>
    <row r="39" spans="1:6" ht="12.75">
      <c r="A39" s="47"/>
      <c r="B39" s="46"/>
      <c r="C39" s="46"/>
      <c r="D39" s="46"/>
      <c r="E39" s="46"/>
      <c r="F39" s="46"/>
    </row>
    <row r="40" spans="1:6" ht="12.75">
      <c r="A40" s="47" t="s">
        <v>74</v>
      </c>
      <c r="B40" s="46">
        <v>0</v>
      </c>
      <c r="C40" s="46">
        <v>0</v>
      </c>
      <c r="D40" s="46">
        <v>0</v>
      </c>
      <c r="E40" s="46">
        <v>2489</v>
      </c>
      <c r="F40" s="46">
        <f>SUM(B40:E40)</f>
        <v>2489</v>
      </c>
    </row>
    <row r="41" spans="1:6" ht="12.75">
      <c r="A41" s="47"/>
      <c r="B41" s="45"/>
      <c r="C41" s="45"/>
      <c r="D41" s="45"/>
      <c r="E41" s="45"/>
      <c r="F41" s="45"/>
    </row>
    <row r="42" spans="1:6" ht="13.5" thickBot="1">
      <c r="A42" s="50" t="s">
        <v>114</v>
      </c>
      <c r="B42" s="51">
        <f>SUM(B36:B41)</f>
        <v>40000</v>
      </c>
      <c r="C42" s="51">
        <f>SUM(C36:C41)</f>
        <v>4255</v>
      </c>
      <c r="D42" s="51">
        <f>SUM(D36:D41)</f>
        <v>3447</v>
      </c>
      <c r="E42" s="51">
        <f>SUM(E36:E41)</f>
        <v>16953</v>
      </c>
      <c r="F42" s="51">
        <f>SUM(F36:F41)</f>
        <v>64655</v>
      </c>
    </row>
    <row r="43" ht="13.5" thickTop="1"/>
    <row r="45" ht="12.75">
      <c r="A45" s="1"/>
    </row>
    <row r="46" ht="12.75">
      <c r="A46" s="1" t="s">
        <v>71</v>
      </c>
    </row>
    <row r="47" ht="12.75">
      <c r="A47" s="1"/>
    </row>
    <row r="48" ht="12.75">
      <c r="A48" s="1"/>
    </row>
    <row r="49" ht="12.75">
      <c r="G49" s="39"/>
    </row>
    <row r="53" ht="12.75">
      <c r="F53" s="40" t="s">
        <v>91</v>
      </c>
    </row>
  </sheetData>
  <printOptions horizontalCentered="1"/>
  <pageMargins left="1.5" right="0.25" top="0.45" bottom="0.5" header="0.17"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2:H59"/>
  <sheetViews>
    <sheetView tabSelected="1" workbookViewId="0" topLeftCell="A6">
      <selection activeCell="E31" sqref="E31"/>
    </sheetView>
  </sheetViews>
  <sheetFormatPr defaultColWidth="9.140625" defaultRowHeight="12.75"/>
  <cols>
    <col min="1" max="1" width="42.00390625" style="3" customWidth="1"/>
    <col min="2" max="2" width="3.421875" style="3" customWidth="1"/>
    <col min="3" max="3" width="13.57421875" style="1" customWidth="1"/>
    <col min="4" max="4" width="1.7109375" style="3" customWidth="1"/>
    <col min="5" max="5" width="12.8515625" style="3" customWidth="1"/>
    <col min="6" max="16384" width="9.140625" style="3" customWidth="1"/>
  </cols>
  <sheetData>
    <row r="2" ht="12.75">
      <c r="A2" s="10" t="str">
        <f>'IS'!A2</f>
        <v>ENG KAH CORPORATION BERHAD</v>
      </c>
    </row>
    <row r="3" ht="12.75">
      <c r="A3" s="10" t="str">
        <f>'IS'!A3</f>
        <v>Company No. 435649-H</v>
      </c>
    </row>
    <row r="5" ht="12.75">
      <c r="A5" s="15" t="s">
        <v>15</v>
      </c>
    </row>
    <row r="6" ht="12.75">
      <c r="A6" s="15" t="str">
        <f>'IS'!A6</f>
        <v>FOR THE FIRST QUARTER ENDED 31 MARCH 2005</v>
      </c>
    </row>
    <row r="7" spans="1:3" ht="12.75">
      <c r="A7" s="15" t="s">
        <v>1</v>
      </c>
      <c r="C7" s="3"/>
    </row>
    <row r="8" spans="1:3" ht="12.75">
      <c r="A8" s="15"/>
      <c r="C8" s="4"/>
    </row>
    <row r="9" spans="3:5" ht="12.75">
      <c r="C9" s="4" t="s">
        <v>68</v>
      </c>
      <c r="E9" s="4" t="s">
        <v>68</v>
      </c>
    </row>
    <row r="10" spans="3:5" ht="12.75">
      <c r="C10" s="5" t="s">
        <v>45</v>
      </c>
      <c r="E10" s="5" t="s">
        <v>46</v>
      </c>
    </row>
    <row r="11" spans="3:5" ht="12.75">
      <c r="C11" s="5" t="s">
        <v>2</v>
      </c>
      <c r="E11" s="5" t="s">
        <v>2</v>
      </c>
    </row>
    <row r="12" spans="3:5" ht="12.75">
      <c r="C12" s="5" t="s">
        <v>110</v>
      </c>
      <c r="E12" s="5" t="s">
        <v>108</v>
      </c>
    </row>
    <row r="13" spans="3:5" ht="12.75">
      <c r="C13" s="4" t="s">
        <v>3</v>
      </c>
      <c r="E13" s="4" t="s">
        <v>3</v>
      </c>
    </row>
    <row r="14" spans="1:5" ht="12.75">
      <c r="A14" s="15" t="s">
        <v>52</v>
      </c>
      <c r="E14" s="1"/>
    </row>
    <row r="15" spans="1:5" ht="12.75">
      <c r="A15" s="3" t="s">
        <v>16</v>
      </c>
      <c r="C15" s="1">
        <f>'IS'!F26</f>
        <v>3842</v>
      </c>
      <c r="E15" s="1">
        <v>3156</v>
      </c>
    </row>
    <row r="16" spans="1:5" ht="12.75">
      <c r="A16" s="3" t="s">
        <v>53</v>
      </c>
      <c r="E16" s="1"/>
    </row>
    <row r="17" spans="1:5" ht="12.75">
      <c r="A17" s="3" t="s">
        <v>54</v>
      </c>
      <c r="C17" s="1">
        <v>498</v>
      </c>
      <c r="E17" s="1">
        <v>436</v>
      </c>
    </row>
    <row r="18" spans="1:5" ht="12.75">
      <c r="A18" s="3" t="s">
        <v>55</v>
      </c>
      <c r="C18" s="16">
        <v>-118</v>
      </c>
      <c r="E18" s="16">
        <v>-125</v>
      </c>
    </row>
    <row r="19" spans="1:5" ht="12.75" hidden="1">
      <c r="A19" s="41" t="s">
        <v>66</v>
      </c>
      <c r="C19" s="16">
        <v>0</v>
      </c>
      <c r="E19" s="16">
        <v>0</v>
      </c>
    </row>
    <row r="20" spans="1:5" ht="12.75">
      <c r="A20" s="3" t="s">
        <v>85</v>
      </c>
      <c r="C20" s="1">
        <f>SUM(C15:C19)</f>
        <v>4222</v>
      </c>
      <c r="E20" s="1">
        <f>SUM(E15:E19)</f>
        <v>3467</v>
      </c>
    </row>
    <row r="21" spans="1:5" ht="12.75">
      <c r="A21" s="3" t="s">
        <v>34</v>
      </c>
      <c r="C21" s="1">
        <v>-793</v>
      </c>
      <c r="E21" s="1">
        <v>930</v>
      </c>
    </row>
    <row r="22" spans="1:5" ht="12.75">
      <c r="A22" s="3" t="s">
        <v>8</v>
      </c>
      <c r="C22" s="1">
        <v>2359</v>
      </c>
      <c r="E22" s="1">
        <v>-934</v>
      </c>
    </row>
    <row r="23" spans="1:5" ht="12.75">
      <c r="A23" s="3" t="s">
        <v>10</v>
      </c>
      <c r="C23" s="16">
        <v>-2518</v>
      </c>
      <c r="E23" s="16">
        <v>-762</v>
      </c>
    </row>
    <row r="24" spans="1:5" ht="12.75">
      <c r="A24" s="3" t="s">
        <v>86</v>
      </c>
      <c r="C24" s="1">
        <f>SUM(C20:C23)</f>
        <v>3270</v>
      </c>
      <c r="E24" s="1">
        <f>SUM(E20:E23)</f>
        <v>2701</v>
      </c>
    </row>
    <row r="25" spans="1:5" ht="12.75">
      <c r="A25" s="3" t="s">
        <v>56</v>
      </c>
      <c r="C25" s="1">
        <v>-13</v>
      </c>
      <c r="E25" s="1">
        <v>-12</v>
      </c>
    </row>
    <row r="26" spans="1:5" ht="12.75">
      <c r="A26" s="3" t="s">
        <v>57</v>
      </c>
      <c r="C26" s="16">
        <v>-726</v>
      </c>
      <c r="E26" s="16">
        <v>-794</v>
      </c>
    </row>
    <row r="27" spans="1:5" ht="12.75">
      <c r="A27" s="3" t="s">
        <v>87</v>
      </c>
      <c r="C27" s="1">
        <f>SUM(C24:C26)</f>
        <v>2531</v>
      </c>
      <c r="E27" s="1">
        <f>SUM(E24:E26)</f>
        <v>1895</v>
      </c>
    </row>
    <row r="29" spans="1:5" ht="12.75">
      <c r="A29" s="15" t="s">
        <v>58</v>
      </c>
      <c r="E29" s="1"/>
    </row>
    <row r="30" spans="1:7" ht="12.75" hidden="1">
      <c r="A30" s="3" t="s">
        <v>105</v>
      </c>
      <c r="C30" s="23">
        <v>0</v>
      </c>
      <c r="D30" s="42"/>
      <c r="E30" s="23">
        <v>0</v>
      </c>
      <c r="G30" s="43"/>
    </row>
    <row r="31" spans="1:7" ht="12.75">
      <c r="A31" s="3" t="s">
        <v>83</v>
      </c>
      <c r="C31" s="23">
        <v>131</v>
      </c>
      <c r="D31" s="42"/>
      <c r="E31" s="23">
        <v>137</v>
      </c>
      <c r="G31" s="43"/>
    </row>
    <row r="32" spans="1:5" ht="12.75" hidden="1">
      <c r="A32" s="3" t="s">
        <v>96</v>
      </c>
      <c r="C32" s="24">
        <v>0</v>
      </c>
      <c r="D32" s="42"/>
      <c r="E32" s="24">
        <v>0</v>
      </c>
    </row>
    <row r="33" spans="1:5" ht="12.75">
      <c r="A33" s="3" t="s">
        <v>59</v>
      </c>
      <c r="C33" s="24">
        <v>0</v>
      </c>
      <c r="D33" s="42"/>
      <c r="E33" s="24">
        <v>76</v>
      </c>
    </row>
    <row r="34" spans="1:5" ht="12.75" hidden="1">
      <c r="A34" s="3" t="s">
        <v>102</v>
      </c>
      <c r="C34" s="24">
        <v>0</v>
      </c>
      <c r="D34" s="42"/>
      <c r="E34" s="24">
        <v>0</v>
      </c>
    </row>
    <row r="35" spans="1:5" ht="12.75">
      <c r="A35" s="3" t="s">
        <v>17</v>
      </c>
      <c r="C35" s="44">
        <v>-1030</v>
      </c>
      <c r="D35" s="42"/>
      <c r="E35" s="44">
        <v>-972</v>
      </c>
    </row>
    <row r="36" spans="1:5" ht="12.75">
      <c r="A36" s="3" t="s">
        <v>88</v>
      </c>
      <c r="C36" s="11">
        <f>SUM(C30:C35)</f>
        <v>-899</v>
      </c>
      <c r="D36" s="42"/>
      <c r="E36" s="11">
        <f>SUM(E30:E35)</f>
        <v>-759</v>
      </c>
    </row>
    <row r="37" ht="12.75">
      <c r="E37" s="1"/>
    </row>
    <row r="38" spans="1:5" ht="12.75">
      <c r="A38" s="15" t="s">
        <v>60</v>
      </c>
      <c r="E38" s="1"/>
    </row>
    <row r="39" spans="1:5" ht="12.75" hidden="1">
      <c r="A39" s="3" t="s">
        <v>99</v>
      </c>
      <c r="C39" s="23">
        <v>0</v>
      </c>
      <c r="E39" s="23">
        <v>0</v>
      </c>
    </row>
    <row r="40" spans="1:5" ht="12.75" hidden="1">
      <c r="A40" s="3" t="s">
        <v>106</v>
      </c>
      <c r="C40" s="24">
        <v>0</v>
      </c>
      <c r="E40" s="24">
        <v>0</v>
      </c>
    </row>
    <row r="41" spans="1:5" ht="12.75">
      <c r="A41" s="3" t="s">
        <v>103</v>
      </c>
      <c r="C41" s="23">
        <v>-64</v>
      </c>
      <c r="E41" s="23">
        <v>-64</v>
      </c>
    </row>
    <row r="42" spans="1:5" ht="12.75">
      <c r="A42" s="3" t="s">
        <v>97</v>
      </c>
      <c r="C42" s="44">
        <v>29</v>
      </c>
      <c r="E42" s="44">
        <v>0</v>
      </c>
    </row>
    <row r="43" spans="1:5" ht="12.75" hidden="1">
      <c r="A43" s="3" t="s">
        <v>61</v>
      </c>
      <c r="C43" s="44">
        <v>0</v>
      </c>
      <c r="E43" s="44">
        <v>0</v>
      </c>
    </row>
    <row r="44" spans="1:5" ht="12.75">
      <c r="A44" s="3" t="s">
        <v>100</v>
      </c>
      <c r="C44" s="11">
        <f>SUM(C39:C43)</f>
        <v>-35</v>
      </c>
      <c r="E44" s="11">
        <f>SUM(E39:E43)</f>
        <v>-64</v>
      </c>
    </row>
    <row r="45" ht="12.75">
      <c r="E45" s="1"/>
    </row>
    <row r="46" spans="1:5" ht="12.75">
      <c r="A46" s="3" t="s">
        <v>107</v>
      </c>
      <c r="C46" s="1">
        <f>C27+C36+C44</f>
        <v>1597</v>
      </c>
      <c r="E46" s="1">
        <f>E27+E36+E44</f>
        <v>1072</v>
      </c>
    </row>
    <row r="47" ht="12.75">
      <c r="E47" s="1"/>
    </row>
    <row r="48" spans="1:5" ht="12.75">
      <c r="A48" s="3" t="s">
        <v>62</v>
      </c>
      <c r="C48" s="28">
        <v>23439</v>
      </c>
      <c r="E48" s="28">
        <v>22139</v>
      </c>
    </row>
    <row r="49" spans="3:5" ht="12.75">
      <c r="C49" s="28"/>
      <c r="E49" s="1"/>
    </row>
    <row r="50" spans="1:5" ht="13.5" thickBot="1">
      <c r="A50" s="3" t="s">
        <v>63</v>
      </c>
      <c r="C50" s="27">
        <f>SUM(C45:C48)</f>
        <v>25036</v>
      </c>
      <c r="E50" s="27">
        <f>SUM(E45:E48)</f>
        <v>23211</v>
      </c>
    </row>
    <row r="51" ht="13.5" thickTop="1"/>
    <row r="53" ht="13.5" customHeight="1">
      <c r="A53" s="1" t="s">
        <v>71</v>
      </c>
    </row>
    <row r="54" spans="3:8" ht="12.75">
      <c r="C54" s="3"/>
      <c r="D54" s="4"/>
      <c r="F54" s="4"/>
      <c r="H54" s="4"/>
    </row>
    <row r="55" spans="3:8" ht="12.75">
      <c r="C55" s="3"/>
      <c r="D55" s="4"/>
      <c r="F55" s="4"/>
      <c r="H55" s="4"/>
    </row>
    <row r="56" spans="3:8" ht="12.75">
      <c r="C56" s="3"/>
      <c r="D56" s="4"/>
      <c r="F56" s="4"/>
      <c r="H56" s="4"/>
    </row>
    <row r="57" spans="3:8" ht="12.75">
      <c r="C57" s="3"/>
      <c r="D57" s="4"/>
      <c r="F57" s="4"/>
      <c r="H57" s="4"/>
    </row>
    <row r="58" spans="3:8" ht="12.75">
      <c r="C58" s="3"/>
      <c r="D58" s="4"/>
      <c r="F58" s="4"/>
      <c r="H58" s="4"/>
    </row>
    <row r="59" ht="12.75">
      <c r="F59" s="36" t="s">
        <v>92</v>
      </c>
    </row>
  </sheetData>
  <printOptions/>
  <pageMargins left="1.5" right="0.5" top="0.5" bottom="0.5" header="0.2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ENT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MARCH 2005</dc:title>
  <dc:subject/>
  <dc:creator>ENG KAH CORPORATION BERHAD</dc:creator>
  <cp:keywords/>
  <dc:description/>
  <cp:lastModifiedBy>enet</cp:lastModifiedBy>
  <cp:lastPrinted>2005-05-18T01:06:16Z</cp:lastPrinted>
  <dcterms:created xsi:type="dcterms:W3CDTF">2003-11-01T13:04:36Z</dcterms:created>
  <dcterms:modified xsi:type="dcterms:W3CDTF">2005-05-25T07:53:03Z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807498164</vt:i4>
  </property>
  <property fmtid="{D5CDD505-2E9C-101B-9397-08002B2CF9AE}" pid="3" name="_EmailSubject">
    <vt:lpwstr/>
  </property>
  <property fmtid="{D5CDD505-2E9C-101B-9397-08002B2CF9AE}" pid="4" name="_AuthorEmail">
    <vt:lpwstr>lkng@ebworx.com</vt:lpwstr>
  </property>
  <property fmtid="{D5CDD505-2E9C-101B-9397-08002B2CF9AE}" pid="5" name="_AuthorEmailDisplayName">
    <vt:lpwstr>Ng Lee Kuan</vt:lpwstr>
  </property>
  <property fmtid="{D5CDD505-2E9C-101B-9397-08002B2CF9AE}" pid="6" name="_ReviewingToolsShownOnce">
    <vt:lpwstr/>
  </property>
</Properties>
</file>